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45" windowWidth="15135" windowHeight="8130"/>
  </bookViews>
  <sheets>
    <sheet name="Лист1" sheetId="1" r:id="rId1"/>
  </sheets>
  <calcPr calcId="124519"/>
</workbook>
</file>

<file path=xl/calcChain.xml><?xml version="1.0" encoding="utf-8"?>
<calcChain xmlns="http://schemas.openxmlformats.org/spreadsheetml/2006/main">
  <c r="D20" i="1"/>
  <c r="C20"/>
  <c r="B20"/>
  <c r="E19"/>
  <c r="E20" s="1"/>
  <c r="D15"/>
  <c r="C15"/>
  <c r="B15"/>
  <c r="E14"/>
  <c r="E15" s="1"/>
  <c r="F15" s="1"/>
  <c r="D10"/>
  <c r="C10"/>
  <c r="B10"/>
  <c r="B21" s="1"/>
  <c r="E9"/>
  <c r="E10" s="1"/>
  <c r="C21" l="1"/>
  <c r="D21"/>
  <c r="E21"/>
  <c r="F20"/>
  <c r="F19"/>
  <c r="F9"/>
  <c r="F10" s="1"/>
  <c r="F21" s="1"/>
  <c r="F14"/>
</calcChain>
</file>

<file path=xl/sharedStrings.xml><?xml version="1.0" encoding="utf-8"?>
<sst xmlns="http://schemas.openxmlformats.org/spreadsheetml/2006/main" count="80" uniqueCount="49">
  <si>
    <t>Категории</t>
  </si>
  <si>
    <t>Цены/поставщики</t>
  </si>
  <si>
    <t>Средняя цена, руб</t>
  </si>
  <si>
    <t>Начальная цена, руб</t>
  </si>
  <si>
    <t>Наименование</t>
  </si>
  <si>
    <t>АИ 92</t>
  </si>
  <si>
    <t>х</t>
  </si>
  <si>
    <t>Производитель</t>
  </si>
  <si>
    <t>БПТО и КО ОАО "Газпромнефть-Урал" г.Омск</t>
  </si>
  <si>
    <t>БПТО и КО ООО "Лукоил" г. Уфа</t>
  </si>
  <si>
    <t>БПТО и КО ООО"Лукоил Нефтеоргсинтез" г.Пермь</t>
  </si>
  <si>
    <t>Количество, л</t>
  </si>
  <si>
    <t>Цена за единицу, руб</t>
  </si>
  <si>
    <t>Итого, руб</t>
  </si>
  <si>
    <t>АИ 95</t>
  </si>
  <si>
    <t>Наименов-е</t>
  </si>
  <si>
    <t>Дизельное топливо</t>
  </si>
  <si>
    <t>БПТО и КО ООО "Лукоил-Уралнефтепродукт" г.Омск</t>
  </si>
  <si>
    <r>
      <rPr>
        <b/>
        <sz val="11"/>
        <color indexed="8"/>
        <rFont val="Times New Roman"/>
        <family val="1"/>
        <charset val="204"/>
      </rPr>
      <t>ИТОГО</t>
    </r>
    <r>
      <rPr>
        <sz val="11"/>
        <color theme="1"/>
        <rFont val="Times New Roman"/>
        <family val="1"/>
        <charset val="204"/>
      </rPr>
      <t xml:space="preserve"> : </t>
    </r>
  </si>
  <si>
    <t>Номер п/п</t>
  </si>
  <si>
    <t>Адрес</t>
  </si>
  <si>
    <t>Телефон</t>
  </si>
  <si>
    <t>ООО "Югорск продукт"</t>
  </si>
  <si>
    <t>628260, г. Югорск, ул. Гастелло, 27-1</t>
  </si>
  <si>
    <r>
      <t xml:space="preserve">Способ размещения заказа                      </t>
    </r>
    <r>
      <rPr>
        <i/>
        <sz val="11"/>
        <color theme="1"/>
        <rFont val="Times New Roman"/>
        <family val="1"/>
        <charset val="204"/>
      </rPr>
      <t>Открытый аукцион в электронной форме</t>
    </r>
  </si>
  <si>
    <t>тел/факс. 8(34675) 6-79-98</t>
  </si>
  <si>
    <t>e-mail: mtsucgb@mail.ru</t>
  </si>
  <si>
    <t>Наименование  источника</t>
  </si>
  <si>
    <t>8(34675)2-82-24</t>
  </si>
  <si>
    <t>Цены действительны до 31 декабря 2012 года.</t>
  </si>
  <si>
    <t>Дата, номер коммерческого предложения</t>
  </si>
  <si>
    <t>Обоснованием для расчета начальной (максимальной) цены контракта была использовалась информация коммерческих предложений фирм потенциальных участников размещения заказа, путем мониторирования цен. Начальная (максимальная) цена получена путем сложения средних цен, сформированных на основании предложенных цен потенциальными поставщиками.</t>
  </si>
  <si>
    <t>И.о. главного врача               ______________  В. В. Быков</t>
  </si>
  <si>
    <t>Вх.№503 от 25.07.2012 года</t>
  </si>
  <si>
    <t>ИП Петров Д.В.</t>
  </si>
  <si>
    <t>Вх.№504 от 24.07.2012 года</t>
  </si>
  <si>
    <t>628242, г.Советский, ул.Комарова, д.28</t>
  </si>
  <si>
    <t>8(34675)7-09-36</t>
  </si>
  <si>
    <t>ОАО "ЛУКОЙЛ-Интер-Кард"</t>
  </si>
  <si>
    <t>Вх.№505 от 23.07.2012 года</t>
  </si>
  <si>
    <t>8(34676) 3-45-56</t>
  </si>
  <si>
    <t>628285, г.Урай, мкр.1Г, д.18Г (4 этаж)</t>
  </si>
  <si>
    <t>Начальник ОМТС         ______________    О.В. Кажуро</t>
  </si>
  <si>
    <t>Исполнитель: экономист отдела МТС</t>
  </si>
  <si>
    <t xml:space="preserve">                  Часть IV. Обоснование расчета  начальной (максимальной) цены гражданско-правового договора 
на поставку горюче-смазочных материалов за счет субсидии на выполнение муниципального задания (бюджет города Югорска) 
на 3, 4 квартал 2012 года для нужд МБЛПУ "ЦГБ г. Югорска"</t>
  </si>
  <si>
    <t>Максимальная цена гражданско-правового договора: 986 446 (Девятьсот восемьдесят шесть тысяч четыреста сорок шесть рублей) 00 копеек.</t>
  </si>
  <si>
    <t>_______________ Р.Ш.Смаилов</t>
  </si>
  <si>
    <t>Дата составления сводной таблицы 06 сентября 2012 года</t>
  </si>
  <si>
    <t>Шакирова Г.А.</t>
  </si>
</sst>
</file>

<file path=xl/styles.xml><?xml version="1.0" encoding="utf-8"?>
<styleSheet xmlns="http://schemas.openxmlformats.org/spreadsheetml/2006/main">
  <fonts count="5">
    <font>
      <sz val="11"/>
      <color theme="1"/>
      <name val="Calibri"/>
      <family val="2"/>
      <charset val="204"/>
      <scheme val="minor"/>
    </font>
    <font>
      <sz val="11"/>
      <color theme="1"/>
      <name val="Times New Roman"/>
      <family val="1"/>
      <charset val="204"/>
    </font>
    <font>
      <i/>
      <sz val="11"/>
      <color theme="1"/>
      <name val="Times New Roman"/>
      <family val="1"/>
      <charset val="204"/>
    </font>
    <font>
      <b/>
      <sz val="11"/>
      <color indexed="8"/>
      <name val="Times New Roman"/>
      <family val="1"/>
      <charset val="204"/>
    </font>
    <font>
      <sz val="10"/>
      <color theme="1"/>
      <name val="Times New Roman"/>
      <family val="1"/>
      <charset val="204"/>
    </font>
  </fonts>
  <fills count="3">
    <fill>
      <patternFill patternType="none"/>
    </fill>
    <fill>
      <patternFill patternType="gray125"/>
    </fill>
    <fill>
      <patternFill patternType="solid">
        <fgColor theme="0"/>
        <bgColor indexed="64"/>
      </patternFill>
    </fill>
  </fills>
  <borders count="27">
    <border>
      <left/>
      <right/>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64">
    <xf numFmtId="0" fontId="0" fillId="0" borderId="0" xfId="0"/>
    <xf numFmtId="0" fontId="1" fillId="0" borderId="0" xfId="0" applyFont="1"/>
    <xf numFmtId="0" fontId="1" fillId="0" borderId="0" xfId="0" applyFont="1" applyAlignment="1">
      <alignment horizontal="center"/>
    </xf>
    <xf numFmtId="0" fontId="1" fillId="0" borderId="2" xfId="0" applyFont="1" applyBorder="1"/>
    <xf numFmtId="0" fontId="1" fillId="0" borderId="4"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vertical="center"/>
    </xf>
    <xf numFmtId="0" fontId="1" fillId="0" borderId="3" xfId="0" applyFont="1" applyBorder="1" applyAlignment="1">
      <alignment horizontal="center"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7" xfId="0" applyFont="1" applyFill="1" applyBorder="1" applyAlignment="1">
      <alignment horizontal="center" vertical="center"/>
    </xf>
    <xf numFmtId="0" fontId="1" fillId="0" borderId="11" xfId="0" applyFont="1" applyBorder="1" applyAlignment="1">
      <alignment horizontal="center"/>
    </xf>
    <xf numFmtId="0" fontId="1" fillId="0" borderId="12" xfId="0" applyFont="1" applyBorder="1" applyAlignment="1">
      <alignment horizontal="center" vertical="center"/>
    </xf>
    <xf numFmtId="2" fontId="1" fillId="0" borderId="7" xfId="0" applyNumberFormat="1" applyFont="1" applyBorder="1" applyAlignment="1">
      <alignment horizontal="center"/>
    </xf>
    <xf numFmtId="2" fontId="1" fillId="0" borderId="11" xfId="0" applyNumberFormat="1" applyFont="1" applyBorder="1" applyAlignment="1">
      <alignment horizontal="center"/>
    </xf>
    <xf numFmtId="0" fontId="1" fillId="0" borderId="20" xfId="0" applyFont="1" applyBorder="1" applyAlignment="1">
      <alignment horizontal="center" vertical="center"/>
    </xf>
    <xf numFmtId="2" fontId="1" fillId="0" borderId="24" xfId="0" applyNumberFormat="1" applyFont="1" applyBorder="1" applyAlignment="1">
      <alignment horizontal="center"/>
    </xf>
    <xf numFmtId="2" fontId="1" fillId="0" borderId="12" xfId="0" applyNumberFormat="1" applyFont="1" applyBorder="1" applyAlignment="1">
      <alignment horizontal="center"/>
    </xf>
    <xf numFmtId="0" fontId="1" fillId="0" borderId="11" xfId="0" applyFont="1" applyBorder="1"/>
    <xf numFmtId="0" fontId="1" fillId="0" borderId="0" xfId="0" applyFont="1" applyBorder="1"/>
    <xf numFmtId="0" fontId="1" fillId="0" borderId="0" xfId="0" applyFont="1" applyBorder="1" applyAlignment="1">
      <alignment horizontal="center"/>
    </xf>
    <xf numFmtId="0" fontId="1" fillId="0" borderId="0" xfId="0" applyFont="1" applyFill="1" applyBorder="1"/>
    <xf numFmtId="2" fontId="1" fillId="0" borderId="0" xfId="0" applyNumberFormat="1" applyFont="1" applyBorder="1"/>
    <xf numFmtId="0" fontId="1" fillId="0" borderId="12" xfId="0" applyFont="1" applyBorder="1" applyAlignment="1">
      <alignment horizontal="center"/>
    </xf>
    <xf numFmtId="0" fontId="4" fillId="0" borderId="0" xfId="0" applyFont="1"/>
    <xf numFmtId="0" fontId="1" fillId="0" borderId="8" xfId="0" applyFont="1" applyBorder="1" applyAlignment="1">
      <alignment horizontal="center" vertical="center"/>
    </xf>
    <xf numFmtId="0" fontId="1" fillId="0" borderId="0" xfId="0" applyFont="1" applyFill="1" applyBorder="1" applyAlignment="1">
      <alignment horizontal="left" vertical="center" wrapText="1"/>
    </xf>
    <xf numFmtId="0" fontId="1" fillId="0" borderId="11" xfId="0" applyFont="1" applyBorder="1" applyAlignment="1">
      <alignment horizontal="center" vertical="center" wrapText="1"/>
    </xf>
    <xf numFmtId="2" fontId="1" fillId="2" borderId="14" xfId="0" applyNumberFormat="1" applyFont="1" applyFill="1" applyBorder="1" applyAlignment="1">
      <alignment horizontal="center"/>
    </xf>
    <xf numFmtId="2" fontId="1" fillId="2" borderId="16" xfId="0" applyNumberFormat="1" applyFont="1" applyFill="1" applyBorder="1" applyAlignment="1">
      <alignment horizontal="center"/>
    </xf>
    <xf numFmtId="2" fontId="1" fillId="2" borderId="25" xfId="0" applyNumberFormat="1" applyFont="1" applyFill="1" applyBorder="1" applyAlignment="1">
      <alignment horizontal="center"/>
    </xf>
    <xf numFmtId="2" fontId="1" fillId="2" borderId="11" xfId="0" applyNumberFormat="1" applyFont="1" applyFill="1" applyBorder="1" applyAlignment="1">
      <alignment horizontal="center"/>
    </xf>
    <xf numFmtId="0" fontId="1" fillId="2" borderId="11" xfId="0" applyFont="1" applyFill="1" applyBorder="1" applyAlignment="1">
      <alignment horizontal="center" vertical="center" wrapText="1"/>
    </xf>
    <xf numFmtId="2" fontId="1" fillId="2" borderId="13" xfId="0" applyNumberFormat="1" applyFont="1" applyFill="1" applyBorder="1" applyAlignment="1">
      <alignment horizontal="center"/>
    </xf>
    <xf numFmtId="2" fontId="1" fillId="2" borderId="15" xfId="0" applyNumberFormat="1" applyFont="1" applyFill="1" applyBorder="1" applyAlignment="1">
      <alignment horizontal="center"/>
    </xf>
    <xf numFmtId="2" fontId="1" fillId="2" borderId="26" xfId="0" applyNumberFormat="1" applyFont="1" applyFill="1" applyBorder="1" applyAlignment="1">
      <alignment horizontal="center"/>
    </xf>
    <xf numFmtId="0" fontId="1" fillId="0" borderId="0" xfId="0" applyFont="1" applyFill="1" applyBorder="1" applyAlignment="1">
      <alignment horizontal="left" vertical="center" wrapText="1"/>
    </xf>
    <xf numFmtId="0" fontId="4" fillId="0" borderId="0" xfId="0" applyFont="1" applyAlignment="1">
      <alignment horizontal="left"/>
    </xf>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1" fillId="2" borderId="8"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0" borderId="8" xfId="0" applyFont="1" applyBorder="1" applyAlignment="1">
      <alignment horizontal="center"/>
    </xf>
    <xf numFmtId="0" fontId="1" fillId="0" borderId="2" xfId="0" applyFont="1" applyBorder="1" applyAlignment="1"/>
    <xf numFmtId="0" fontId="1" fillId="2" borderId="11" xfId="0" applyFont="1" applyFill="1" applyBorder="1"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3" xfId="0" applyBorder="1" applyAlignment="1">
      <alignment horizontal="center" vertical="center"/>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8" xfId="0" applyFont="1" applyBorder="1" applyAlignment="1">
      <alignment horizontal="center" vertical="center" wrapText="1"/>
    </xf>
    <xf numFmtId="0" fontId="1" fillId="0" borderId="2" xfId="0" applyFont="1" applyBorder="1" applyAlignment="1">
      <alignment horizontal="center" vertical="center" wrapText="1"/>
    </xf>
    <xf numFmtId="0" fontId="1" fillId="0" borderId="9" xfId="0" applyFont="1" applyBorder="1" applyAlignment="1">
      <alignment horizontal="center" vertical="center" wrapText="1"/>
    </xf>
    <xf numFmtId="0" fontId="1" fillId="2" borderId="18"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0" borderId="0" xfId="0" applyFont="1" applyAlignment="1">
      <alignment horizontal="center"/>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46"/>
  <sheetViews>
    <sheetView tabSelected="1" topLeftCell="A19" workbookViewId="0">
      <selection activeCell="C40" sqref="C40"/>
    </sheetView>
  </sheetViews>
  <sheetFormatPr defaultRowHeight="15"/>
  <cols>
    <col min="1" max="1" width="21" customWidth="1"/>
    <col min="2" max="2" width="32.42578125" customWidth="1"/>
    <col min="3" max="3" width="30" customWidth="1"/>
    <col min="4" max="4" width="26.85546875" customWidth="1"/>
    <col min="5" max="5" width="12.5703125" customWidth="1"/>
    <col min="6" max="6" width="15.28515625" customWidth="1"/>
  </cols>
  <sheetData>
    <row r="1" spans="1:6" ht="53.25" customHeight="1">
      <c r="A1" s="53" t="s">
        <v>44</v>
      </c>
      <c r="B1" s="53"/>
      <c r="C1" s="53"/>
      <c r="D1" s="53"/>
      <c r="E1" s="53"/>
      <c r="F1" s="53"/>
    </row>
    <row r="2" spans="1:6" ht="16.5" customHeight="1">
      <c r="A2" s="53"/>
      <c r="B2" s="54"/>
      <c r="C2" s="53"/>
      <c r="D2" s="53"/>
      <c r="E2" s="53"/>
      <c r="F2" s="53"/>
    </row>
    <row r="3" spans="1:6" ht="22.5" customHeight="1" thickBot="1">
      <c r="A3" s="1"/>
      <c r="B3" s="1"/>
      <c r="C3" s="1" t="s">
        <v>24</v>
      </c>
      <c r="D3" s="1"/>
      <c r="E3" s="1"/>
      <c r="F3" s="2"/>
    </row>
    <row r="4" spans="1:6" ht="18" customHeight="1" thickBot="1">
      <c r="A4" s="39" t="s">
        <v>0</v>
      </c>
      <c r="B4" s="3"/>
      <c r="C4" s="3" t="s">
        <v>1</v>
      </c>
      <c r="D4" s="3"/>
      <c r="E4" s="56" t="s">
        <v>2</v>
      </c>
      <c r="F4" s="56" t="s">
        <v>3</v>
      </c>
    </row>
    <row r="5" spans="1:6" ht="15.75" thickBot="1">
      <c r="A5" s="55"/>
      <c r="B5" s="4">
        <v>1</v>
      </c>
      <c r="C5" s="5">
        <v>2</v>
      </c>
      <c r="D5" s="6">
        <v>3</v>
      </c>
      <c r="E5" s="57"/>
      <c r="F5" s="57"/>
    </row>
    <row r="6" spans="1:6" ht="21.75" customHeight="1" thickBot="1">
      <c r="A6" s="7" t="s">
        <v>4</v>
      </c>
      <c r="B6" s="58" t="s">
        <v>5</v>
      </c>
      <c r="C6" s="59"/>
      <c r="D6" s="60"/>
      <c r="E6" s="8" t="s">
        <v>6</v>
      </c>
      <c r="F6" s="8" t="s">
        <v>6</v>
      </c>
    </row>
    <row r="7" spans="1:6" ht="37.5" customHeight="1" thickBot="1">
      <c r="A7" s="9" t="s">
        <v>7</v>
      </c>
      <c r="B7" s="33" t="s">
        <v>8</v>
      </c>
      <c r="C7" s="33" t="s">
        <v>9</v>
      </c>
      <c r="D7" s="33" t="s">
        <v>10</v>
      </c>
      <c r="E7" s="10" t="s">
        <v>6</v>
      </c>
      <c r="F7" s="10" t="s">
        <v>6</v>
      </c>
    </row>
    <row r="8" spans="1:6" ht="19.5" customHeight="1" thickBot="1">
      <c r="A8" s="11" t="s">
        <v>11</v>
      </c>
      <c r="B8" s="41">
        <v>27928</v>
      </c>
      <c r="C8" s="42"/>
      <c r="D8" s="43"/>
      <c r="E8" s="12" t="s">
        <v>6</v>
      </c>
      <c r="F8" s="12" t="s">
        <v>6</v>
      </c>
    </row>
    <row r="9" spans="1:6" ht="20.25" customHeight="1" thickBot="1">
      <c r="A9" s="13" t="s">
        <v>12</v>
      </c>
      <c r="B9" s="34">
        <v>33.5</v>
      </c>
      <c r="C9" s="29">
        <v>28</v>
      </c>
      <c r="D9" s="35">
        <v>30.75</v>
      </c>
      <c r="E9" s="14">
        <f>(B9+C9+D9)/3</f>
        <v>30.75</v>
      </c>
      <c r="F9" s="14">
        <f>E9</f>
        <v>30.75</v>
      </c>
    </row>
    <row r="10" spans="1:6" ht="19.5" customHeight="1" thickBot="1">
      <c r="A10" s="10" t="s">
        <v>13</v>
      </c>
      <c r="B10" s="30">
        <f>B9*B8</f>
        <v>935588</v>
      </c>
      <c r="C10" s="30">
        <f>C9*B8</f>
        <v>781984</v>
      </c>
      <c r="D10" s="30">
        <f>D9*B8</f>
        <v>858786</v>
      </c>
      <c r="E10" s="15">
        <f>E9*B8</f>
        <v>858786</v>
      </c>
      <c r="F10" s="15">
        <f>F9*B8</f>
        <v>858786</v>
      </c>
    </row>
    <row r="11" spans="1:6" ht="19.5" customHeight="1" thickBot="1">
      <c r="A11" s="7" t="s">
        <v>4</v>
      </c>
      <c r="B11" s="44" t="s">
        <v>14</v>
      </c>
      <c r="C11" s="61"/>
      <c r="D11" s="45"/>
      <c r="E11" s="8" t="s">
        <v>6</v>
      </c>
      <c r="F11" s="8" t="s">
        <v>6</v>
      </c>
    </row>
    <row r="12" spans="1:6" ht="36.75" customHeight="1" thickBot="1">
      <c r="A12" s="16" t="s">
        <v>7</v>
      </c>
      <c r="B12" s="33" t="s">
        <v>8</v>
      </c>
      <c r="C12" s="33" t="s">
        <v>9</v>
      </c>
      <c r="D12" s="33" t="s">
        <v>10</v>
      </c>
      <c r="E12" s="10" t="s">
        <v>6</v>
      </c>
      <c r="F12" s="10" t="s">
        <v>6</v>
      </c>
    </row>
    <row r="13" spans="1:6" ht="18" customHeight="1" thickBot="1">
      <c r="A13" s="11" t="s">
        <v>11</v>
      </c>
      <c r="B13" s="46">
        <v>3300</v>
      </c>
      <c r="C13" s="62"/>
      <c r="D13" s="47"/>
      <c r="E13" s="12" t="s">
        <v>6</v>
      </c>
      <c r="F13" s="12" t="s">
        <v>6</v>
      </c>
    </row>
    <row r="14" spans="1:6" ht="19.5" customHeight="1" thickBot="1">
      <c r="A14" s="13" t="s">
        <v>12</v>
      </c>
      <c r="B14" s="34">
        <v>34.5</v>
      </c>
      <c r="C14" s="29">
        <v>29</v>
      </c>
      <c r="D14" s="35">
        <v>32.35</v>
      </c>
      <c r="E14" s="14">
        <f>(B14+C14+D14)/3</f>
        <v>31.95</v>
      </c>
      <c r="F14" s="14">
        <f>E14</f>
        <v>31.95</v>
      </c>
    </row>
    <row r="15" spans="1:6" ht="18.75" customHeight="1" thickBot="1">
      <c r="A15" s="10" t="s">
        <v>13</v>
      </c>
      <c r="B15" s="30">
        <f>B14*B13</f>
        <v>113850</v>
      </c>
      <c r="C15" s="30">
        <f>C14*B13</f>
        <v>95700</v>
      </c>
      <c r="D15" s="30">
        <f>D14*B13</f>
        <v>106755</v>
      </c>
      <c r="E15" s="15">
        <f>E14*B13</f>
        <v>105435</v>
      </c>
      <c r="F15" s="15">
        <f>E15</f>
        <v>105435</v>
      </c>
    </row>
    <row r="16" spans="1:6" ht="20.25" customHeight="1" thickBot="1">
      <c r="A16" s="7" t="s">
        <v>15</v>
      </c>
      <c r="B16" s="41" t="s">
        <v>16</v>
      </c>
      <c r="C16" s="42"/>
      <c r="D16" s="43"/>
      <c r="E16" s="8" t="s">
        <v>6</v>
      </c>
      <c r="F16" s="8" t="s">
        <v>6</v>
      </c>
    </row>
    <row r="17" spans="1:6" ht="35.25" customHeight="1" thickBot="1">
      <c r="A17" s="9" t="s">
        <v>7</v>
      </c>
      <c r="B17" s="33" t="s">
        <v>17</v>
      </c>
      <c r="C17" s="33" t="s">
        <v>9</v>
      </c>
      <c r="D17" s="33" t="s">
        <v>10</v>
      </c>
      <c r="E17" s="10" t="s">
        <v>6</v>
      </c>
      <c r="F17" s="10" t="s">
        <v>6</v>
      </c>
    </row>
    <row r="18" spans="1:6" ht="20.25" customHeight="1" thickBot="1">
      <c r="A18" s="11" t="s">
        <v>11</v>
      </c>
      <c r="B18" s="41">
        <v>700</v>
      </c>
      <c r="C18" s="42"/>
      <c r="D18" s="43"/>
      <c r="E18" s="12" t="s">
        <v>6</v>
      </c>
      <c r="F18" s="12" t="s">
        <v>6</v>
      </c>
    </row>
    <row r="19" spans="1:6" ht="20.25" customHeight="1">
      <c r="A19" s="9" t="s">
        <v>12</v>
      </c>
      <c r="B19" s="34">
        <v>34</v>
      </c>
      <c r="C19" s="29">
        <v>28</v>
      </c>
      <c r="D19" s="35">
        <v>33.25</v>
      </c>
      <c r="E19" s="17">
        <f>(B19+C19+D19)/3</f>
        <v>31.75</v>
      </c>
      <c r="F19" s="17">
        <f>E19</f>
        <v>31.75</v>
      </c>
    </row>
    <row r="20" spans="1:6" ht="15.75" thickBot="1">
      <c r="A20" s="24" t="s">
        <v>13</v>
      </c>
      <c r="B20" s="30">
        <f>B19*B18</f>
        <v>23800</v>
      </c>
      <c r="C20" s="31">
        <f>C19*B18</f>
        <v>19600</v>
      </c>
      <c r="D20" s="36">
        <f>D19*B18</f>
        <v>23275</v>
      </c>
      <c r="E20" s="18">
        <f>E19*B18</f>
        <v>22225</v>
      </c>
      <c r="F20" s="18">
        <f>E20</f>
        <v>22225</v>
      </c>
    </row>
    <row r="21" spans="1:6" ht="20.25" customHeight="1" thickBot="1">
      <c r="A21" s="19" t="s">
        <v>18</v>
      </c>
      <c r="B21" s="32">
        <f>B20+B15+B10</f>
        <v>1073238</v>
      </c>
      <c r="C21" s="32">
        <f>C20+C15+C10</f>
        <v>897284</v>
      </c>
      <c r="D21" s="32">
        <f>D20+D15+D10</f>
        <v>988816</v>
      </c>
      <c r="E21" s="15">
        <f>E20+E15+E10</f>
        <v>986446</v>
      </c>
      <c r="F21" s="15">
        <f>F20+F15+F10</f>
        <v>986446</v>
      </c>
    </row>
    <row r="22" spans="1:6" ht="12.75" customHeight="1">
      <c r="A22" s="20"/>
      <c r="B22" s="21"/>
      <c r="C22" s="21"/>
      <c r="D22" s="21"/>
      <c r="E22" s="23"/>
      <c r="F22" s="21"/>
    </row>
    <row r="23" spans="1:6">
      <c r="A23" s="22" t="s">
        <v>45</v>
      </c>
      <c r="B23" s="21"/>
      <c r="C23" s="21"/>
      <c r="D23" s="21"/>
      <c r="E23" s="20"/>
      <c r="F23" s="21"/>
    </row>
    <row r="24" spans="1:6" ht="15.75" thickBot="1">
      <c r="A24" s="22"/>
      <c r="B24" s="20"/>
      <c r="C24" s="20"/>
      <c r="D24" s="1"/>
      <c r="E24" s="1"/>
      <c r="F24" s="1"/>
    </row>
    <row r="25" spans="1:6" ht="30.75" thickBot="1">
      <c r="A25" s="12" t="s">
        <v>19</v>
      </c>
      <c r="B25" s="26" t="s">
        <v>27</v>
      </c>
      <c r="C25" s="28" t="s">
        <v>30</v>
      </c>
      <c r="D25" s="50" t="s">
        <v>20</v>
      </c>
      <c r="E25" s="51"/>
      <c r="F25" s="12" t="s">
        <v>21</v>
      </c>
    </row>
    <row r="26" spans="1:6" ht="15.75" thickBot="1">
      <c r="A26" s="39">
        <v>1</v>
      </c>
      <c r="B26" s="52" t="s">
        <v>22</v>
      </c>
      <c r="C26" s="52" t="s">
        <v>33</v>
      </c>
      <c r="D26" s="44" t="s">
        <v>23</v>
      </c>
      <c r="E26" s="45"/>
      <c r="F26" s="48" t="s">
        <v>28</v>
      </c>
    </row>
    <row r="27" spans="1:6" ht="3.75" customHeight="1" thickBot="1">
      <c r="A27" s="40"/>
      <c r="B27" s="52"/>
      <c r="C27" s="52"/>
      <c r="D27" s="46"/>
      <c r="E27" s="47"/>
      <c r="F27" s="49"/>
    </row>
    <row r="28" spans="1:6" ht="15.75" thickBot="1">
      <c r="A28" s="39">
        <v>2</v>
      </c>
      <c r="B28" s="48" t="s">
        <v>34</v>
      </c>
      <c r="C28" s="52" t="s">
        <v>35</v>
      </c>
      <c r="D28" s="44" t="s">
        <v>36</v>
      </c>
      <c r="E28" s="45"/>
      <c r="F28" s="48" t="s">
        <v>37</v>
      </c>
    </row>
    <row r="29" spans="1:6" ht="6" customHeight="1" thickBot="1">
      <c r="A29" s="40"/>
      <c r="B29" s="49"/>
      <c r="C29" s="52"/>
      <c r="D29" s="46"/>
      <c r="E29" s="47"/>
      <c r="F29" s="49"/>
    </row>
    <row r="30" spans="1:6" ht="12" customHeight="1" thickBot="1">
      <c r="A30" s="39">
        <v>3</v>
      </c>
      <c r="B30" s="52" t="s">
        <v>38</v>
      </c>
      <c r="C30" s="52" t="s">
        <v>39</v>
      </c>
      <c r="D30" s="44" t="s">
        <v>41</v>
      </c>
      <c r="E30" s="45"/>
      <c r="F30" s="48" t="s">
        <v>40</v>
      </c>
    </row>
    <row r="31" spans="1:6" ht="9" customHeight="1" thickBot="1">
      <c r="A31" s="40"/>
      <c r="B31" s="52"/>
      <c r="C31" s="52"/>
      <c r="D31" s="46"/>
      <c r="E31" s="47"/>
      <c r="F31" s="49"/>
    </row>
    <row r="32" spans="1:6" ht="12.75" customHeight="1">
      <c r="A32" s="20"/>
      <c r="B32" s="20"/>
      <c r="C32" s="20"/>
      <c r="D32" s="20"/>
      <c r="E32" s="20"/>
      <c r="F32" s="1"/>
    </row>
    <row r="33" spans="1:6" ht="49.5" customHeight="1">
      <c r="A33" s="37" t="s">
        <v>31</v>
      </c>
      <c r="B33" s="37"/>
      <c r="C33" s="37"/>
      <c r="D33" s="37"/>
      <c r="E33" s="37"/>
      <c r="F33" s="37"/>
    </row>
    <row r="34" spans="1:6">
      <c r="A34" s="22"/>
      <c r="B34" s="21"/>
      <c r="C34" s="21"/>
      <c r="D34" s="21"/>
      <c r="E34" s="20"/>
      <c r="F34" s="21"/>
    </row>
    <row r="35" spans="1:6">
      <c r="A35" s="22" t="s">
        <v>29</v>
      </c>
      <c r="B35" s="1"/>
      <c r="C35" s="1"/>
      <c r="D35" s="1"/>
      <c r="E35" s="1"/>
      <c r="F35" s="1"/>
    </row>
    <row r="36" spans="1:6">
      <c r="A36" s="22"/>
      <c r="B36" s="27"/>
      <c r="C36" s="27"/>
      <c r="D36" s="27"/>
      <c r="E36" s="27"/>
      <c r="F36" s="27"/>
    </row>
    <row r="37" spans="1:6">
      <c r="A37" s="1" t="s">
        <v>32</v>
      </c>
      <c r="B37" s="1"/>
      <c r="C37" s="1"/>
      <c r="D37" s="1"/>
      <c r="E37" s="1"/>
      <c r="F37" s="1"/>
    </row>
    <row r="38" spans="1:6">
      <c r="A38" s="1"/>
      <c r="B38" s="1"/>
      <c r="C38" s="1"/>
      <c r="D38" s="1"/>
      <c r="E38" s="1"/>
      <c r="F38" s="1"/>
    </row>
    <row r="39" spans="1:6">
      <c r="A39" s="1" t="s">
        <v>42</v>
      </c>
      <c r="B39" s="1" t="s">
        <v>46</v>
      </c>
      <c r="C39" s="1"/>
      <c r="D39" s="1"/>
      <c r="E39" s="1"/>
      <c r="F39" s="1"/>
    </row>
    <row r="40" spans="1:6">
      <c r="A40" s="1"/>
      <c r="B40" s="1"/>
      <c r="C40" s="1"/>
      <c r="D40" s="1"/>
      <c r="E40" s="1"/>
      <c r="F40" s="1"/>
    </row>
    <row r="41" spans="1:6">
      <c r="A41" s="63" t="s">
        <v>47</v>
      </c>
      <c r="B41" s="63"/>
      <c r="C41" s="1"/>
      <c r="D41" s="1"/>
      <c r="E41" s="1"/>
      <c r="F41" s="1"/>
    </row>
    <row r="42" spans="1:6">
      <c r="A42" s="1"/>
      <c r="B42" s="1"/>
      <c r="C42" s="1"/>
      <c r="D42" s="1"/>
      <c r="E42" s="1"/>
      <c r="F42" s="1"/>
    </row>
    <row r="43" spans="1:6">
      <c r="A43" s="25" t="s">
        <v>43</v>
      </c>
      <c r="B43" s="25"/>
      <c r="C43" s="25"/>
      <c r="D43" s="25"/>
      <c r="E43" s="1"/>
      <c r="F43" s="1"/>
    </row>
    <row r="44" spans="1:6">
      <c r="A44" s="38" t="s">
        <v>48</v>
      </c>
      <c r="B44" s="38"/>
      <c r="C44" s="38"/>
      <c r="D44" s="38"/>
    </row>
    <row r="45" spans="1:6">
      <c r="A45" s="25" t="s">
        <v>25</v>
      </c>
      <c r="B45" s="25"/>
      <c r="C45" s="25"/>
      <c r="D45" s="25"/>
    </row>
    <row r="46" spans="1:6">
      <c r="A46" s="25" t="s">
        <v>26</v>
      </c>
      <c r="B46" s="25"/>
      <c r="C46" s="25"/>
      <c r="D46" s="25"/>
    </row>
  </sheetData>
  <mergeCells count="30">
    <mergeCell ref="A41:B41"/>
    <mergeCell ref="C30:C31"/>
    <mergeCell ref="C26:C27"/>
    <mergeCell ref="C28:C29"/>
    <mergeCell ref="B6:D6"/>
    <mergeCell ref="B8:D8"/>
    <mergeCell ref="B11:D11"/>
    <mergeCell ref="B13:D13"/>
    <mergeCell ref="B18:D18"/>
    <mergeCell ref="A1:F1"/>
    <mergeCell ref="A2:F2"/>
    <mergeCell ref="A4:A5"/>
    <mergeCell ref="E4:E5"/>
    <mergeCell ref="F4:F5"/>
    <mergeCell ref="A33:F33"/>
    <mergeCell ref="A44:D44"/>
    <mergeCell ref="A28:A29"/>
    <mergeCell ref="A26:A27"/>
    <mergeCell ref="B16:D16"/>
    <mergeCell ref="A30:A31"/>
    <mergeCell ref="D30:E31"/>
    <mergeCell ref="F30:F31"/>
    <mergeCell ref="D25:E25"/>
    <mergeCell ref="D26:E27"/>
    <mergeCell ref="F26:F27"/>
    <mergeCell ref="D28:E29"/>
    <mergeCell ref="F28:F29"/>
    <mergeCell ref="B26:B27"/>
    <mergeCell ref="B28:B29"/>
    <mergeCell ref="B30:B31"/>
  </mergeCells>
  <pageMargins left="0.45" right="0.4" top="0.53" bottom="0.41" header="0.48"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dc:creator>
  <cp:lastModifiedBy>User2</cp:lastModifiedBy>
  <cp:lastPrinted>2012-09-06T09:28:37Z</cp:lastPrinted>
  <dcterms:created xsi:type="dcterms:W3CDTF">2011-06-03T02:23:32Z</dcterms:created>
  <dcterms:modified xsi:type="dcterms:W3CDTF">2012-09-06T09:29:12Z</dcterms:modified>
</cp:coreProperties>
</file>